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6cacb10ee48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ipe" sheetId="1" r:id="R54623a80b0284b15"/>
    <x:sheet xmlns:r="http://schemas.openxmlformats.org/officeDocument/2006/relationships" name="Sample" sheetId="2" r:id="Rd24e82cc164c480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&quot;$&quot;#,##0.00"/>
    <x:numFmt numFmtId="201" formatCode="0.0%"/>
    <x:numFmt numFmtId="202" formatCode="&quot;$&quot;#,##0.0000"/>
    <x:numFmt numFmtId="203" formatCode="0.####"/>
    <x:numFmt numFmtId="204" formatCode="yyyy-mm-dd"/>
  </x:numFmts>
  <x:fonts count="7">
    <x:font>
      <x:sz val="11"/>
      <x:name val="Carlito"/>
    </x:font>
    <x:font>
      <x:sz val="10"/>
      <x:color rgb="FF202428"/>
      <x:name val="Arial"/>
    </x:font>
    <x:font>
      <x:b/>
      <x:sz val="16"/>
      <x:color rgb="FF202428"/>
      <x:name val="Arial"/>
    </x:font>
    <x:font>
      <x:sz val="10"/>
      <x:color rgb="FF5F646A"/>
      <x:name val="Arial"/>
    </x:font>
    <x:font>
      <x:b/>
      <x:sz val="12"/>
      <x:color rgb="FF202428"/>
      <x:name val="Arial"/>
    </x:font>
    <x:font>
      <x:sz val="10"/>
      <x:color rgb="FF9A4F00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D"/>
      </x:patternFill>
    </x:fill>
    <x:fill>
      <x:patternFill patternType="solid">
        <x:fgColor rgb="FF202428"/>
      </x:patternFill>
    </x:fill>
    <x:fill>
      <x:patternFill patternType="solid">
        <x:fgColor rgb="FFFFFBEC"/>
      </x:patternFill>
    </x:fill>
    <x:fill>
      <x:patternFill patternType="solid">
        <x:fgColor rgb="FFF3F4F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2" fontId="1" fillId="4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204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9F2222"/>
      </x:font>
      <x:fill>
        <x:patternFill patternType="solid">
          <x:bgColor rgb="FFFCE4E4"/>
        </x:patternFill>
      </x:fill>
    </x:dxf>
    <x:dxf>
      <x:font>
        <x:b/>
        <x:color rgb="FF9F2222"/>
      </x:font>
      <x:fill>
        <x:patternFill patternType="solid">
          <x:bgColor rgb="FFFCE4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c91431c40743d7" /><Relationship Type="http://schemas.openxmlformats.org/officeDocument/2006/relationships/theme" Target="/xl/theme/theme1.xml" Id="R1fd1136cb7b945f8" /><Relationship Type="http://schemas.openxmlformats.org/officeDocument/2006/relationships/sharedStrings" Target="/xl/sharedStrings.xml" Id="Ra0ef12df5db24555" /><Relationship Type="http://schemas.openxmlformats.org/officeDocument/2006/relationships/worksheet" Target="/xl/worksheets/sheet1.xml" Id="R54623a80b0284b15" /><Relationship Type="http://schemas.openxmlformats.org/officeDocument/2006/relationships/worksheet" Target="/xl/worksheets/sheet2.xml" Id="Rd24e82cc164c480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02428"/>
  </x:sheetPr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29" hidden="0" customWidth="1"/>
    <x:col min="2" max="2" width="31" hidden="0" customWidth="1"/>
    <x:col min="3" max="3" width="15" hidden="0" customWidth="1"/>
    <x:col min="4" max="4" width="12" hidden="0" customWidth="1"/>
    <x:col min="5" max="5" width="12" hidden="0" customWidth="1"/>
    <x:col min="6" max="6" width="17" hidden="0" customWidth="1"/>
    <x:col min="7" max="7" width="29" hidden="0" customWidth="1"/>
    <x:col min="8" max="8" width="15" hidden="0" customWidth="1"/>
    <x:col min="9" max="9" width="16" hidden="0" customWidth="1"/>
    <x:col min="10" max="10" width="15" hidden="0" customWidth="1"/>
    <x:col min="11" max="11" width="15" hidden="0" customWidth="1"/>
    <x:col min="12" max="12" width="16" hidden="0" customWidth="1"/>
    <x:col min="13" max="13" width="20" hidden="0" customWidth="1"/>
    <x:col min="14" max="14" width="20" hidden="0" customWidth="1"/>
  </x:cols>
  <x:sheetData>
    <x:row r="1" ht="32" customHeight="1">
      <x:c r="A1" s="3" t="str">
        <x:v>Recipe costing worksheet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3" customHeight="1">
      <x:c r="A2" s="4" t="str">
        <x:v>Use the SAME unit for pack and recipe quantities. Choose Purchased or Usable in column N.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2"/>
    </x:row>
    <x:row r="3" ht="23" customHeight="1">
      <x:c r="A3" s="4" t="str">
        <x:v>Enter your inputs in the shaded cells. Formula columns calculate automatically. Ingredient cost excludes labor and overhead.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2"/>
    </x:row>
    <x:row r="4" ht="34" customHeight="1">
      <x:c r="A4" s="5" t="str">
        <x:v>Dish name</x:v>
      </x:c>
      <x:c r="B4" s="6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34" customHeight="1">
      <x:c r="A5" s="5" t="str">
        <x:v>All ingredients included?</x:v>
      </x:c>
      <x:c r="B5" s="6" t="str">
        <x:v>No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34" customHeight="1">
      <x:c r="A6" s="5" t="str">
        <x:v>Small-ingredient allowance (%)</x:v>
      </x:c>
      <x:c r="B6" s="6" t="n">
        <x:v>0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34" customHeight="1">
      <x:c r="A7" s="5" t="str">
        <x:v>Menu price ($)</x:v>
      </x:c>
      <x:c r="B7" s="8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34" customHeight="1">
      <x:c r="A8" s="5" t="str">
        <x:v>Target food cost (%)</x:v>
      </x:c>
      <x:c r="B8" s="6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</x:row>
    <x:row r="9" ht="42" customHeight="1">
      <x:c r="A9" s="5" t="str">
        <x:v>Input status</x:v>
      </x:c>
      <x:c r="B9" s="5" t="str">
        <x:f>IF(COUNTIF(M15:M34,"Incomplete")&gt;0,"Incomplete ingredient line",IF(COUNTIF(M15:M34,"Calculated")=0,"Add ingredients",IF(B5&lt;&gt;"Yes","Confirm all ingredients are included",IF(OR(NOT(ISNUMBER(B6)),B6&lt;0,B6&gt;100),"Check allowance","Calculated from entered inputs"))))</x:f>
        <x:v>Add ingredients</x:v>
      </x:c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</x:row>
    <x:row r="10" ht="34" customHeight="1">
      <x:c r="A10" s="5" t="str">
        <x:v>Plate cost ($)</x:v>
      </x:c>
      <x:c r="B10" s="9" t="str">
        <x:f>IF(B9&lt;&gt;"Calculated from entered inputs","",SUM(L15:L34)*(1+B6/100))</x:f>
      </x:c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34" customHeight="1">
      <x:c r="A11" s="5" t="str">
        <x:v>Food cost (%)</x:v>
      </x:c>
      <x:c r="B11" s="10" t="str">
        <x:f>IF(OR(B10="",NOT(ISNUMBER(B7)),B7&lt;=0),"",B10/B7)</x:f>
      </x:c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34" customHeight="1">
      <x:c r="A12" s="5" t="str">
        <x:v>Price at target ($)</x:v>
      </x:c>
      <x:c r="B12" s="9" t="str">
        <x:f>IF(OR(B10="",NOT(ISNUMBER(B8)),B8&lt;=0,B8&gt;=100),"",B10/(B8/100))</x:f>
      </x:c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30" customHeight="1">
      <x:c r="A13" s="11" t="str">
        <x:v>Missing cost is not zero. Source/date and Reviewed are your records, not independent verification.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34" customHeight="1">
      <x:c r="A14" s="15" t="str">
        <x:v>Ingredient</x:v>
      </x:c>
      <x:c r="B14" s="15" t="str">
        <x:v>Pack price ($)</x:v>
      </x:c>
      <x:c r="C14" s="15" t="str">
        <x:v>Pack quantity</x:v>
      </x:c>
      <x:c r="D14" s="15" t="str">
        <x:v>Shared unit</x:v>
      </x:c>
      <x:c r="E14" s="15" t="str">
        <x:v>Yield (%)</x:v>
      </x:c>
      <x:c r="F14" s="15" t="str">
        <x:v>Quantity per serving</x:v>
      </x:c>
      <x:c r="G14" s="15" t="str">
        <x:v>Price source</x:v>
      </x:c>
      <x:c r="H14" s="15" t="str">
        <x:v>Price date</x:v>
      </x:c>
      <x:c r="I14" s="15" t="str">
        <x:v>Review</x:v>
      </x:c>
      <x:c r="J14" s="15" t="str">
        <x:v>AP cost/unit</x:v>
      </x:c>
      <x:c r="K14" s="15" t="str">
        <x:v>EP cost/unit</x:v>
      </x:c>
      <x:c r="L14" s="15" t="str">
        <x:v>Line cost ($)</x:v>
      </x:c>
      <x:c r="M14" s="15" t="str">
        <x:v>Line status</x:v>
      </x:c>
      <x:c r="N14" s="15" t="str">
        <x:v>Quantity basis</x:v>
      </x:c>
    </x:row>
    <x:row r="15" ht="36" customHeight="1">
      <x:c r="A15" s="18"/>
      <x:c r="B15" s="19"/>
      <x:c r="C15" s="21"/>
      <x:c r="D15" s="16"/>
      <x:c r="E15" s="21"/>
      <x:c r="F15" s="21"/>
      <x:c r="G15" s="18"/>
      <x:c r="H15" s="22"/>
      <x:c r="I15" s="16"/>
      <x:c r="J15" s="20" t="str">
        <x:f>IF(M15&lt;&gt;"Calculated","",B15/C15)</x:f>
      </x:c>
      <x:c r="K15" s="20" t="str">
        <x:f>IF(OR(M15&lt;&gt;"Calculated",NOT(ISNUMBER(E15)),E15&lt;=0,E15&gt;100),"",J15/(E15/100))</x:f>
      </x:c>
      <x:c r="L15" s="20" t="str">
        <x:f>IF(M15&lt;&gt;"Calculated","",IF(N15="Purchased",J15,K15)*F15)</x:f>
      </x:c>
      <x:c r="M15" s="17" t="str">
        <x:f>IF(AND(A15="",B15="",C15="",D15="",E15="",F15="",G15="",H15="",I15="",N15=""),"",IF(OR(A15="",NOT(ISNUMBER(B15)),B15&lt;0,NOT(ISNUMBER(C15)),C15&lt;=0,D15="",AND(N15&lt;&gt;"Purchased",N15&lt;&gt;"Usable"),AND(N15="Usable",OR(NOT(ISNUMBER(E15)),E15&lt;=0,E15&gt;100)),NOT(ISNUMBER(F15)),F15&lt;=0),"Incomplete","Calculated"))</x:f>
      </x:c>
      <x:c r="N15" s="16"/>
    </x:row>
    <x:row r="16" ht="36" customHeight="1">
      <x:c r="A16" s="18"/>
      <x:c r="B16" s="19"/>
      <x:c r="C16" s="21"/>
      <x:c r="D16" s="16"/>
      <x:c r="E16" s="21"/>
      <x:c r="F16" s="21"/>
      <x:c r="G16" s="18"/>
      <x:c r="H16" s="22"/>
      <x:c r="I16" s="16"/>
      <x:c r="J16" s="20" t="str">
        <x:f>IF(M16&lt;&gt;"Calculated","",B16/C16)</x:f>
      </x:c>
      <x:c r="K16" s="20" t="str">
        <x:f>IF(OR(M16&lt;&gt;"Calculated",NOT(ISNUMBER(E16)),E16&lt;=0,E16&gt;100),"",J16/(E16/100))</x:f>
      </x:c>
      <x:c r="L16" s="20" t="str">
        <x:f>IF(M16&lt;&gt;"Calculated","",IF(N16="Purchased",J16,K16)*F16)</x:f>
      </x:c>
      <x:c r="M16" s="17" t="str">
        <x:f>IF(AND(A16="",B16="",C16="",D16="",E16="",F16="",G16="",H16="",I16="",N16=""),"",IF(OR(A16="",NOT(ISNUMBER(B16)),B16&lt;0,NOT(ISNUMBER(C16)),C16&lt;=0,D16="",AND(N16&lt;&gt;"Purchased",N16&lt;&gt;"Usable"),AND(N16="Usable",OR(NOT(ISNUMBER(E16)),E16&lt;=0,E16&gt;100)),NOT(ISNUMBER(F16)),F16&lt;=0),"Incomplete","Calculated"))</x:f>
      </x:c>
      <x:c r="N16" s="16"/>
    </x:row>
    <x:row r="17" ht="36" customHeight="1">
      <x:c r="A17" s="18"/>
      <x:c r="B17" s="19"/>
      <x:c r="C17" s="21"/>
      <x:c r="D17" s="16"/>
      <x:c r="E17" s="21"/>
      <x:c r="F17" s="21"/>
      <x:c r="G17" s="18"/>
      <x:c r="H17" s="22"/>
      <x:c r="I17" s="16"/>
      <x:c r="J17" s="20" t="str">
        <x:f>IF(M17&lt;&gt;"Calculated","",B17/C17)</x:f>
      </x:c>
      <x:c r="K17" s="20" t="str">
        <x:f>IF(OR(M17&lt;&gt;"Calculated",NOT(ISNUMBER(E17)),E17&lt;=0,E17&gt;100),"",J17/(E17/100))</x:f>
      </x:c>
      <x:c r="L17" s="20" t="str">
        <x:f>IF(M17&lt;&gt;"Calculated","",IF(N17="Purchased",J17,K17)*F17)</x:f>
      </x:c>
      <x:c r="M17" s="17" t="str">
        <x:f>IF(AND(A17="",B17="",C17="",D17="",E17="",F17="",G17="",H17="",I17="",N17=""),"",IF(OR(A17="",NOT(ISNUMBER(B17)),B17&lt;0,NOT(ISNUMBER(C17)),C17&lt;=0,D17="",AND(N17&lt;&gt;"Purchased",N17&lt;&gt;"Usable"),AND(N17="Usable",OR(NOT(ISNUMBER(E17)),E17&lt;=0,E17&gt;100)),NOT(ISNUMBER(F17)),F17&lt;=0),"Incomplete","Calculated"))</x:f>
      </x:c>
      <x:c r="N17" s="16"/>
    </x:row>
    <x:row r="18" ht="36" customHeight="1">
      <x:c r="A18" s="18"/>
      <x:c r="B18" s="19"/>
      <x:c r="C18" s="21"/>
      <x:c r="D18" s="16"/>
      <x:c r="E18" s="21"/>
      <x:c r="F18" s="21"/>
      <x:c r="G18" s="18"/>
      <x:c r="H18" s="22"/>
      <x:c r="I18" s="16"/>
      <x:c r="J18" s="20" t="str">
        <x:f>IF(M18&lt;&gt;"Calculated","",B18/C18)</x:f>
      </x:c>
      <x:c r="K18" s="20" t="str">
        <x:f>IF(OR(M18&lt;&gt;"Calculated",NOT(ISNUMBER(E18)),E18&lt;=0,E18&gt;100),"",J18/(E18/100))</x:f>
      </x:c>
      <x:c r="L18" s="20" t="str">
        <x:f>IF(M18&lt;&gt;"Calculated","",IF(N18="Purchased",J18,K18)*F18)</x:f>
      </x:c>
      <x:c r="M18" s="17" t="str">
        <x:f>IF(AND(A18="",B18="",C18="",D18="",E18="",F18="",G18="",H18="",I18="",N18=""),"",IF(OR(A18="",NOT(ISNUMBER(B18)),B18&lt;0,NOT(ISNUMBER(C18)),C18&lt;=0,D18="",AND(N18&lt;&gt;"Purchased",N18&lt;&gt;"Usable"),AND(N18="Usable",OR(NOT(ISNUMBER(E18)),E18&lt;=0,E18&gt;100)),NOT(ISNUMBER(F18)),F18&lt;=0),"Incomplete","Calculated"))</x:f>
      </x:c>
      <x:c r="N18" s="16"/>
    </x:row>
    <x:row r="19" ht="36" customHeight="1">
      <x:c r="A19" s="18"/>
      <x:c r="B19" s="19"/>
      <x:c r="C19" s="21"/>
      <x:c r="D19" s="16"/>
      <x:c r="E19" s="21"/>
      <x:c r="F19" s="21"/>
      <x:c r="G19" s="18"/>
      <x:c r="H19" s="22"/>
      <x:c r="I19" s="16"/>
      <x:c r="J19" s="20" t="str">
        <x:f>IF(M19&lt;&gt;"Calculated","",B19/C19)</x:f>
      </x:c>
      <x:c r="K19" s="20" t="str">
        <x:f>IF(OR(M19&lt;&gt;"Calculated",NOT(ISNUMBER(E19)),E19&lt;=0,E19&gt;100),"",J19/(E19/100))</x:f>
      </x:c>
      <x:c r="L19" s="20" t="str">
        <x:f>IF(M19&lt;&gt;"Calculated","",IF(N19="Purchased",J19,K19)*F19)</x:f>
      </x:c>
      <x:c r="M19" s="17" t="str">
        <x:f>IF(AND(A19="",B19="",C19="",D19="",E19="",F19="",G19="",H19="",I19="",N19=""),"",IF(OR(A19="",NOT(ISNUMBER(B19)),B19&lt;0,NOT(ISNUMBER(C19)),C19&lt;=0,D19="",AND(N19&lt;&gt;"Purchased",N19&lt;&gt;"Usable"),AND(N19="Usable",OR(NOT(ISNUMBER(E19)),E19&lt;=0,E19&gt;100)),NOT(ISNUMBER(F19)),F19&lt;=0),"Incomplete","Calculated"))</x:f>
      </x:c>
      <x:c r="N19" s="16"/>
    </x:row>
    <x:row r="20" ht="36" customHeight="1">
      <x:c r="A20" s="18"/>
      <x:c r="B20" s="19"/>
      <x:c r="C20" s="21"/>
      <x:c r="D20" s="16"/>
      <x:c r="E20" s="21"/>
      <x:c r="F20" s="21"/>
      <x:c r="G20" s="18"/>
      <x:c r="H20" s="22"/>
      <x:c r="I20" s="16"/>
      <x:c r="J20" s="20" t="str">
        <x:f>IF(M20&lt;&gt;"Calculated","",B20/C20)</x:f>
      </x:c>
      <x:c r="K20" s="20" t="str">
        <x:f>IF(OR(M20&lt;&gt;"Calculated",NOT(ISNUMBER(E20)),E20&lt;=0,E20&gt;100),"",J20/(E20/100))</x:f>
      </x:c>
      <x:c r="L20" s="20" t="str">
        <x:f>IF(M20&lt;&gt;"Calculated","",IF(N20="Purchased",J20,K20)*F20)</x:f>
      </x:c>
      <x:c r="M20" s="17" t="str">
        <x:f>IF(AND(A20="",B20="",C20="",D20="",E20="",F20="",G20="",H20="",I20="",N20=""),"",IF(OR(A20="",NOT(ISNUMBER(B20)),B20&lt;0,NOT(ISNUMBER(C20)),C20&lt;=0,D20="",AND(N20&lt;&gt;"Purchased",N20&lt;&gt;"Usable"),AND(N20="Usable",OR(NOT(ISNUMBER(E20)),E20&lt;=0,E20&gt;100)),NOT(ISNUMBER(F20)),F20&lt;=0),"Incomplete","Calculated"))</x:f>
      </x:c>
      <x:c r="N20" s="16"/>
    </x:row>
    <x:row r="21" ht="36" customHeight="1">
      <x:c r="A21" s="18"/>
      <x:c r="B21" s="19"/>
      <x:c r="C21" s="21"/>
      <x:c r="D21" s="16"/>
      <x:c r="E21" s="21"/>
      <x:c r="F21" s="21"/>
      <x:c r="G21" s="18"/>
      <x:c r="H21" s="22"/>
      <x:c r="I21" s="16"/>
      <x:c r="J21" s="20" t="str">
        <x:f>IF(M21&lt;&gt;"Calculated","",B21/C21)</x:f>
      </x:c>
      <x:c r="K21" s="20" t="str">
        <x:f>IF(OR(M21&lt;&gt;"Calculated",NOT(ISNUMBER(E21)),E21&lt;=0,E21&gt;100),"",J21/(E21/100))</x:f>
      </x:c>
      <x:c r="L21" s="20" t="str">
        <x:f>IF(M21&lt;&gt;"Calculated","",IF(N21="Purchased",J21,K21)*F21)</x:f>
      </x:c>
      <x:c r="M21" s="17" t="str">
        <x:f>IF(AND(A21="",B21="",C21="",D21="",E21="",F21="",G21="",H21="",I21="",N21=""),"",IF(OR(A21="",NOT(ISNUMBER(B21)),B21&lt;0,NOT(ISNUMBER(C21)),C21&lt;=0,D21="",AND(N21&lt;&gt;"Purchased",N21&lt;&gt;"Usable"),AND(N21="Usable",OR(NOT(ISNUMBER(E21)),E21&lt;=0,E21&gt;100)),NOT(ISNUMBER(F21)),F21&lt;=0),"Incomplete","Calculated"))</x:f>
      </x:c>
      <x:c r="N21" s="16"/>
    </x:row>
    <x:row r="22" ht="36" customHeight="1">
      <x:c r="A22" s="18"/>
      <x:c r="B22" s="19"/>
      <x:c r="C22" s="21"/>
      <x:c r="D22" s="16"/>
      <x:c r="E22" s="21"/>
      <x:c r="F22" s="21"/>
      <x:c r="G22" s="18"/>
      <x:c r="H22" s="22"/>
      <x:c r="I22" s="16"/>
      <x:c r="J22" s="20" t="str">
        <x:f>IF(M22&lt;&gt;"Calculated","",B22/C22)</x:f>
      </x:c>
      <x:c r="K22" s="20" t="str">
        <x:f>IF(OR(M22&lt;&gt;"Calculated",NOT(ISNUMBER(E22)),E22&lt;=0,E22&gt;100),"",J22/(E22/100))</x:f>
      </x:c>
      <x:c r="L22" s="20" t="str">
        <x:f>IF(M22&lt;&gt;"Calculated","",IF(N22="Purchased",J22,K22)*F22)</x:f>
      </x:c>
      <x:c r="M22" s="17" t="str">
        <x:f>IF(AND(A22="",B22="",C22="",D22="",E22="",F22="",G22="",H22="",I22="",N22=""),"",IF(OR(A22="",NOT(ISNUMBER(B22)),B22&lt;0,NOT(ISNUMBER(C22)),C22&lt;=0,D22="",AND(N22&lt;&gt;"Purchased",N22&lt;&gt;"Usable"),AND(N22="Usable",OR(NOT(ISNUMBER(E22)),E22&lt;=0,E22&gt;100)),NOT(ISNUMBER(F22)),F22&lt;=0),"Incomplete","Calculated"))</x:f>
      </x:c>
      <x:c r="N22" s="16"/>
    </x:row>
    <x:row r="23" ht="36" customHeight="1">
      <x:c r="A23" s="18"/>
      <x:c r="B23" s="19"/>
      <x:c r="C23" s="21"/>
      <x:c r="D23" s="16"/>
      <x:c r="E23" s="21"/>
      <x:c r="F23" s="21"/>
      <x:c r="G23" s="18"/>
      <x:c r="H23" s="22"/>
      <x:c r="I23" s="16"/>
      <x:c r="J23" s="20" t="str">
        <x:f>IF(M23&lt;&gt;"Calculated","",B23/C23)</x:f>
      </x:c>
      <x:c r="K23" s="20" t="str">
        <x:f>IF(OR(M23&lt;&gt;"Calculated",NOT(ISNUMBER(E23)),E23&lt;=0,E23&gt;100),"",J23/(E23/100))</x:f>
      </x:c>
      <x:c r="L23" s="20" t="str">
        <x:f>IF(M23&lt;&gt;"Calculated","",IF(N23="Purchased",J23,K23)*F23)</x:f>
      </x:c>
      <x:c r="M23" s="17" t="str">
        <x:f>IF(AND(A23="",B23="",C23="",D23="",E23="",F23="",G23="",H23="",I23="",N23=""),"",IF(OR(A23="",NOT(ISNUMBER(B23)),B23&lt;0,NOT(ISNUMBER(C23)),C23&lt;=0,D23="",AND(N23&lt;&gt;"Purchased",N23&lt;&gt;"Usable"),AND(N23="Usable",OR(NOT(ISNUMBER(E23)),E23&lt;=0,E23&gt;100)),NOT(ISNUMBER(F23)),F23&lt;=0),"Incomplete","Calculated"))</x:f>
      </x:c>
      <x:c r="N23" s="16"/>
    </x:row>
    <x:row r="24" ht="36" customHeight="1">
      <x:c r="A24" s="18"/>
      <x:c r="B24" s="19"/>
      <x:c r="C24" s="21"/>
      <x:c r="D24" s="16"/>
      <x:c r="E24" s="21"/>
      <x:c r="F24" s="21"/>
      <x:c r="G24" s="18"/>
      <x:c r="H24" s="22"/>
      <x:c r="I24" s="16"/>
      <x:c r="J24" s="20" t="str">
        <x:f>IF(M24&lt;&gt;"Calculated","",B24/C24)</x:f>
      </x:c>
      <x:c r="K24" s="20" t="str">
        <x:f>IF(OR(M24&lt;&gt;"Calculated",NOT(ISNUMBER(E24)),E24&lt;=0,E24&gt;100),"",J24/(E24/100))</x:f>
      </x:c>
      <x:c r="L24" s="20" t="str">
        <x:f>IF(M24&lt;&gt;"Calculated","",IF(N24="Purchased",J24,K24)*F24)</x:f>
      </x:c>
      <x:c r="M24" s="17" t="str">
        <x:f>IF(AND(A24="",B24="",C24="",D24="",E24="",F24="",G24="",H24="",I24="",N24=""),"",IF(OR(A24="",NOT(ISNUMBER(B24)),B24&lt;0,NOT(ISNUMBER(C24)),C24&lt;=0,D24="",AND(N24&lt;&gt;"Purchased",N24&lt;&gt;"Usable"),AND(N24="Usable",OR(NOT(ISNUMBER(E24)),E24&lt;=0,E24&gt;100)),NOT(ISNUMBER(F24)),F24&lt;=0),"Incomplete","Calculated"))</x:f>
      </x:c>
      <x:c r="N24" s="16"/>
    </x:row>
    <x:row r="25" ht="36" customHeight="1">
      <x:c r="A25" s="18"/>
      <x:c r="B25" s="19"/>
      <x:c r="C25" s="21"/>
      <x:c r="D25" s="16"/>
      <x:c r="E25" s="21"/>
      <x:c r="F25" s="21"/>
      <x:c r="G25" s="18"/>
      <x:c r="H25" s="22"/>
      <x:c r="I25" s="16"/>
      <x:c r="J25" s="20" t="str">
        <x:f>IF(M25&lt;&gt;"Calculated","",B25/C25)</x:f>
      </x:c>
      <x:c r="K25" s="20" t="str">
        <x:f>IF(OR(M25&lt;&gt;"Calculated",NOT(ISNUMBER(E25)),E25&lt;=0,E25&gt;100),"",J25/(E25/100))</x:f>
      </x:c>
      <x:c r="L25" s="20" t="str">
        <x:f>IF(M25&lt;&gt;"Calculated","",IF(N25="Purchased",J25,K25)*F25)</x:f>
      </x:c>
      <x:c r="M25" s="17" t="str">
        <x:f>IF(AND(A25="",B25="",C25="",D25="",E25="",F25="",G25="",H25="",I25="",N25=""),"",IF(OR(A25="",NOT(ISNUMBER(B25)),B25&lt;0,NOT(ISNUMBER(C25)),C25&lt;=0,D25="",AND(N25&lt;&gt;"Purchased",N25&lt;&gt;"Usable"),AND(N25="Usable",OR(NOT(ISNUMBER(E25)),E25&lt;=0,E25&gt;100)),NOT(ISNUMBER(F25)),F25&lt;=0),"Incomplete","Calculated"))</x:f>
      </x:c>
      <x:c r="N25" s="16"/>
    </x:row>
    <x:row r="26" ht="36" customHeight="1">
      <x:c r="A26" s="18"/>
      <x:c r="B26" s="19"/>
      <x:c r="C26" s="21"/>
      <x:c r="D26" s="16"/>
      <x:c r="E26" s="21"/>
      <x:c r="F26" s="21"/>
      <x:c r="G26" s="18"/>
      <x:c r="H26" s="22"/>
      <x:c r="I26" s="16"/>
      <x:c r="J26" s="20" t="str">
        <x:f>IF(M26&lt;&gt;"Calculated","",B26/C26)</x:f>
      </x:c>
      <x:c r="K26" s="20" t="str">
        <x:f>IF(OR(M26&lt;&gt;"Calculated",NOT(ISNUMBER(E26)),E26&lt;=0,E26&gt;100),"",J26/(E26/100))</x:f>
      </x:c>
      <x:c r="L26" s="20" t="str">
        <x:f>IF(M26&lt;&gt;"Calculated","",IF(N26="Purchased",J26,K26)*F26)</x:f>
      </x:c>
      <x:c r="M26" s="17" t="str">
        <x:f>IF(AND(A26="",B26="",C26="",D26="",E26="",F26="",G26="",H26="",I26="",N26=""),"",IF(OR(A26="",NOT(ISNUMBER(B26)),B26&lt;0,NOT(ISNUMBER(C26)),C26&lt;=0,D26="",AND(N26&lt;&gt;"Purchased",N26&lt;&gt;"Usable"),AND(N26="Usable",OR(NOT(ISNUMBER(E26)),E26&lt;=0,E26&gt;100)),NOT(ISNUMBER(F26)),F26&lt;=0),"Incomplete","Calculated"))</x:f>
      </x:c>
      <x:c r="N26" s="16"/>
    </x:row>
    <x:row r="27" ht="36" customHeight="1">
      <x:c r="A27" s="18"/>
      <x:c r="B27" s="19"/>
      <x:c r="C27" s="21"/>
      <x:c r="D27" s="16"/>
      <x:c r="E27" s="21"/>
      <x:c r="F27" s="21"/>
      <x:c r="G27" s="18"/>
      <x:c r="H27" s="22"/>
      <x:c r="I27" s="16"/>
      <x:c r="J27" s="20" t="str">
        <x:f>IF(M27&lt;&gt;"Calculated","",B27/C27)</x:f>
      </x:c>
      <x:c r="K27" s="20" t="str">
        <x:f>IF(OR(M27&lt;&gt;"Calculated",NOT(ISNUMBER(E27)),E27&lt;=0,E27&gt;100),"",J27/(E27/100))</x:f>
      </x:c>
      <x:c r="L27" s="20" t="str">
        <x:f>IF(M27&lt;&gt;"Calculated","",IF(N27="Purchased",J27,K27)*F27)</x:f>
      </x:c>
      <x:c r="M27" s="17" t="str">
        <x:f>IF(AND(A27="",B27="",C27="",D27="",E27="",F27="",G27="",H27="",I27="",N27=""),"",IF(OR(A27="",NOT(ISNUMBER(B27)),B27&lt;0,NOT(ISNUMBER(C27)),C27&lt;=0,D27="",AND(N27&lt;&gt;"Purchased",N27&lt;&gt;"Usable"),AND(N27="Usable",OR(NOT(ISNUMBER(E27)),E27&lt;=0,E27&gt;100)),NOT(ISNUMBER(F27)),F27&lt;=0),"Incomplete","Calculated"))</x:f>
      </x:c>
      <x:c r="N27" s="16"/>
    </x:row>
    <x:row r="28" ht="36" customHeight="1">
      <x:c r="A28" s="18"/>
      <x:c r="B28" s="19"/>
      <x:c r="C28" s="21"/>
      <x:c r="D28" s="16"/>
      <x:c r="E28" s="21"/>
      <x:c r="F28" s="21"/>
      <x:c r="G28" s="18"/>
      <x:c r="H28" s="22"/>
      <x:c r="I28" s="16"/>
      <x:c r="J28" s="20" t="str">
        <x:f>IF(M28&lt;&gt;"Calculated","",B28/C28)</x:f>
      </x:c>
      <x:c r="K28" s="20" t="str">
        <x:f>IF(OR(M28&lt;&gt;"Calculated",NOT(ISNUMBER(E28)),E28&lt;=0,E28&gt;100),"",J28/(E28/100))</x:f>
      </x:c>
      <x:c r="L28" s="20" t="str">
        <x:f>IF(M28&lt;&gt;"Calculated","",IF(N28="Purchased",J28,K28)*F28)</x:f>
      </x:c>
      <x:c r="M28" s="17" t="str">
        <x:f>IF(AND(A28="",B28="",C28="",D28="",E28="",F28="",G28="",H28="",I28="",N28=""),"",IF(OR(A28="",NOT(ISNUMBER(B28)),B28&lt;0,NOT(ISNUMBER(C28)),C28&lt;=0,D28="",AND(N28&lt;&gt;"Purchased",N28&lt;&gt;"Usable"),AND(N28="Usable",OR(NOT(ISNUMBER(E28)),E28&lt;=0,E28&gt;100)),NOT(ISNUMBER(F28)),F28&lt;=0),"Incomplete","Calculated"))</x:f>
      </x:c>
      <x:c r="N28" s="16"/>
    </x:row>
    <x:row r="29" ht="36" customHeight="1">
      <x:c r="A29" s="18"/>
      <x:c r="B29" s="19"/>
      <x:c r="C29" s="21"/>
      <x:c r="D29" s="16"/>
      <x:c r="E29" s="21"/>
      <x:c r="F29" s="21"/>
      <x:c r="G29" s="18"/>
      <x:c r="H29" s="22"/>
      <x:c r="I29" s="16"/>
      <x:c r="J29" s="20" t="str">
        <x:f>IF(M29&lt;&gt;"Calculated","",B29/C29)</x:f>
      </x:c>
      <x:c r="K29" s="20" t="str">
        <x:f>IF(OR(M29&lt;&gt;"Calculated",NOT(ISNUMBER(E29)),E29&lt;=0,E29&gt;100),"",J29/(E29/100))</x:f>
      </x:c>
      <x:c r="L29" s="20" t="str">
        <x:f>IF(M29&lt;&gt;"Calculated","",IF(N29="Purchased",J29,K29)*F29)</x:f>
      </x:c>
      <x:c r="M29" s="17" t="str">
        <x:f>IF(AND(A29="",B29="",C29="",D29="",E29="",F29="",G29="",H29="",I29="",N29=""),"",IF(OR(A29="",NOT(ISNUMBER(B29)),B29&lt;0,NOT(ISNUMBER(C29)),C29&lt;=0,D29="",AND(N29&lt;&gt;"Purchased",N29&lt;&gt;"Usable"),AND(N29="Usable",OR(NOT(ISNUMBER(E29)),E29&lt;=0,E29&gt;100)),NOT(ISNUMBER(F29)),F29&lt;=0),"Incomplete","Calculated"))</x:f>
      </x:c>
      <x:c r="N29" s="16"/>
    </x:row>
    <x:row r="30" ht="36" customHeight="1">
      <x:c r="A30" s="18"/>
      <x:c r="B30" s="19"/>
      <x:c r="C30" s="21"/>
      <x:c r="D30" s="16"/>
      <x:c r="E30" s="21"/>
      <x:c r="F30" s="21"/>
      <x:c r="G30" s="18"/>
      <x:c r="H30" s="22"/>
      <x:c r="I30" s="16"/>
      <x:c r="J30" s="20" t="str">
        <x:f>IF(M30&lt;&gt;"Calculated","",B30/C30)</x:f>
      </x:c>
      <x:c r="K30" s="20" t="str">
        <x:f>IF(OR(M30&lt;&gt;"Calculated",NOT(ISNUMBER(E30)),E30&lt;=0,E30&gt;100),"",J30/(E30/100))</x:f>
      </x:c>
      <x:c r="L30" s="20" t="str">
        <x:f>IF(M30&lt;&gt;"Calculated","",IF(N30="Purchased",J30,K30)*F30)</x:f>
      </x:c>
      <x:c r="M30" s="17" t="str">
        <x:f>IF(AND(A30="",B30="",C30="",D30="",E30="",F30="",G30="",H30="",I30="",N30=""),"",IF(OR(A30="",NOT(ISNUMBER(B30)),B30&lt;0,NOT(ISNUMBER(C30)),C30&lt;=0,D30="",AND(N30&lt;&gt;"Purchased",N30&lt;&gt;"Usable"),AND(N30="Usable",OR(NOT(ISNUMBER(E30)),E30&lt;=0,E30&gt;100)),NOT(ISNUMBER(F30)),F30&lt;=0),"Incomplete","Calculated"))</x:f>
      </x:c>
      <x:c r="N30" s="16"/>
    </x:row>
    <x:row r="31" ht="36" customHeight="1">
      <x:c r="A31" s="18"/>
      <x:c r="B31" s="19"/>
      <x:c r="C31" s="21"/>
      <x:c r="D31" s="16"/>
      <x:c r="E31" s="21"/>
      <x:c r="F31" s="21"/>
      <x:c r="G31" s="18"/>
      <x:c r="H31" s="22"/>
      <x:c r="I31" s="16"/>
      <x:c r="J31" s="20" t="str">
        <x:f>IF(M31&lt;&gt;"Calculated","",B31/C31)</x:f>
      </x:c>
      <x:c r="K31" s="20" t="str">
        <x:f>IF(OR(M31&lt;&gt;"Calculated",NOT(ISNUMBER(E31)),E31&lt;=0,E31&gt;100),"",J31/(E31/100))</x:f>
      </x:c>
      <x:c r="L31" s="20" t="str">
        <x:f>IF(M31&lt;&gt;"Calculated","",IF(N31="Purchased",J31,K31)*F31)</x:f>
      </x:c>
      <x:c r="M31" s="17" t="str">
        <x:f>IF(AND(A31="",B31="",C31="",D31="",E31="",F31="",G31="",H31="",I31="",N31=""),"",IF(OR(A31="",NOT(ISNUMBER(B31)),B31&lt;0,NOT(ISNUMBER(C31)),C31&lt;=0,D31="",AND(N31&lt;&gt;"Purchased",N31&lt;&gt;"Usable"),AND(N31="Usable",OR(NOT(ISNUMBER(E31)),E31&lt;=0,E31&gt;100)),NOT(ISNUMBER(F31)),F31&lt;=0),"Incomplete","Calculated"))</x:f>
      </x:c>
      <x:c r="N31" s="16"/>
    </x:row>
    <x:row r="32" ht="36" customHeight="1">
      <x:c r="A32" s="18"/>
      <x:c r="B32" s="19"/>
      <x:c r="C32" s="21"/>
      <x:c r="D32" s="16"/>
      <x:c r="E32" s="21"/>
      <x:c r="F32" s="21"/>
      <x:c r="G32" s="18"/>
      <x:c r="H32" s="22"/>
      <x:c r="I32" s="16"/>
      <x:c r="J32" s="20" t="str">
        <x:f>IF(M32&lt;&gt;"Calculated","",B32/C32)</x:f>
      </x:c>
      <x:c r="K32" s="20" t="str">
        <x:f>IF(OR(M32&lt;&gt;"Calculated",NOT(ISNUMBER(E32)),E32&lt;=0,E32&gt;100),"",J32/(E32/100))</x:f>
      </x:c>
      <x:c r="L32" s="20" t="str">
        <x:f>IF(M32&lt;&gt;"Calculated","",IF(N32="Purchased",J32,K32)*F32)</x:f>
      </x:c>
      <x:c r="M32" s="17" t="str">
        <x:f>IF(AND(A32="",B32="",C32="",D32="",E32="",F32="",G32="",H32="",I32="",N32=""),"",IF(OR(A32="",NOT(ISNUMBER(B32)),B32&lt;0,NOT(ISNUMBER(C32)),C32&lt;=0,D32="",AND(N32&lt;&gt;"Purchased",N32&lt;&gt;"Usable"),AND(N32="Usable",OR(NOT(ISNUMBER(E32)),E32&lt;=0,E32&gt;100)),NOT(ISNUMBER(F32)),F32&lt;=0),"Incomplete","Calculated"))</x:f>
      </x:c>
      <x:c r="N32" s="16"/>
    </x:row>
    <x:row r="33" ht="36" customHeight="1">
      <x:c r="A33" s="18"/>
      <x:c r="B33" s="19"/>
      <x:c r="C33" s="21"/>
      <x:c r="D33" s="16"/>
      <x:c r="E33" s="21"/>
      <x:c r="F33" s="21"/>
      <x:c r="G33" s="18"/>
      <x:c r="H33" s="22"/>
      <x:c r="I33" s="16"/>
      <x:c r="J33" s="20" t="str">
        <x:f>IF(M33&lt;&gt;"Calculated","",B33/C33)</x:f>
      </x:c>
      <x:c r="K33" s="20" t="str">
        <x:f>IF(OR(M33&lt;&gt;"Calculated",NOT(ISNUMBER(E33)),E33&lt;=0,E33&gt;100),"",J33/(E33/100))</x:f>
      </x:c>
      <x:c r="L33" s="20" t="str">
        <x:f>IF(M33&lt;&gt;"Calculated","",IF(N33="Purchased",J33,K33)*F33)</x:f>
      </x:c>
      <x:c r="M33" s="17" t="str">
        <x:f>IF(AND(A33="",B33="",C33="",D33="",E33="",F33="",G33="",H33="",I33="",N33=""),"",IF(OR(A33="",NOT(ISNUMBER(B33)),B33&lt;0,NOT(ISNUMBER(C33)),C33&lt;=0,D33="",AND(N33&lt;&gt;"Purchased",N33&lt;&gt;"Usable"),AND(N33="Usable",OR(NOT(ISNUMBER(E33)),E33&lt;=0,E33&gt;100)),NOT(ISNUMBER(F33)),F33&lt;=0),"Incomplete","Calculated"))</x:f>
      </x:c>
      <x:c r="N33" s="16"/>
    </x:row>
    <x:row r="34" ht="36" customHeight="1">
      <x:c r="A34" s="18"/>
      <x:c r="B34" s="19"/>
      <x:c r="C34" s="21"/>
      <x:c r="D34" s="16"/>
      <x:c r="E34" s="21"/>
      <x:c r="F34" s="21"/>
      <x:c r="G34" s="18"/>
      <x:c r="H34" s="22"/>
      <x:c r="I34" s="16"/>
      <x:c r="J34" s="20" t="str">
        <x:f>IF(M34&lt;&gt;"Calculated","",B34/C34)</x:f>
      </x:c>
      <x:c r="K34" s="20" t="str">
        <x:f>IF(OR(M34&lt;&gt;"Calculated",NOT(ISNUMBER(E34)),E34&lt;=0,E34&gt;100),"",J34/(E34/100))</x:f>
      </x:c>
      <x:c r="L34" s="20" t="str">
        <x:f>IF(M34&lt;&gt;"Calculated","",IF(N34="Purchased",J34,K34)*F34)</x:f>
      </x:c>
      <x:c r="M34" s="17" t="str">
        <x:f>IF(AND(A34="",B34="",C34="",D34="",E34="",F34="",G34="",H34="",I34="",N34=""),"",IF(OR(A34="",NOT(ISNUMBER(B34)),B34&lt;0,NOT(ISNUMBER(C34)),C34&lt;=0,D34="",AND(N34&lt;&gt;"Purchased",N34&lt;&gt;"Usable"),AND(N34="Usable",OR(NOT(ISNUMBER(E34)),E34&lt;=0,E34&gt;100)),NOT(ISNUMBER(F34)),F34&lt;=0),"Incomplete","Calculated"))</x:f>
      </x:c>
      <x:c r="N34" s="16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  <x:row r="36" ht="23" customHeight="1">
      <x:c r="A36" s="7" t="str">
        <x:v>Instructions</x:v>
      </x:c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</x:row>
    <x:row r="37" ht="25" customHeight="1">
      <x:c r="A37" s="2" t="str">
        <x:v>1. Convert pack contents to the recipe unit first. Six 5 lb bags are 30 lb; six oz are 0.375 lb. Never assume a mass/volume conversion.</x:v>
      </x:c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</x:row>
    <x:row r="38" ht="25" customHeight="1">
      <x:c r="A38" s="2" t="str">
        <x:v>2. Column N: Purchased means the as-bought amount allocated per serving, including waste. It uses AP cost and does not apply yield again.</x:v>
      </x:c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</x:row>
    <x:row r="39" ht="25" customHeight="1">
      <x:c r="A39" s="2" t="str">
        <x:v>3. Usable means the trimmed/cooked amount per serving. Enter the usable yield (greater than 0, up to 100%) once. Unknown yield stays blank.</x:v>
      </x:c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</x:row>
    <x:row r="40" ht="25" customHeight="1">
      <x:c r="A40" s="2" t="str">
        <x:v>4. For a batch, allocate inputs across actual usable portions. A sub-recipe needs its own complete cost and measured usable output; do not apply its loss twice.</x:v>
      </x:c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</x:row>
    <x:row r="41" ht="25" customHeight="1">
      <x:c r="A41" s="2" t="str">
        <x:v>5. Record each price source/date. Mark Reviewed only after checking the price, unit, quantity basis and yield. Calculated does not mean verified.</x:v>
      </x:c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</x:row>
    <x:row r="42" ht="25" customHeight="1">
      <x:c r="A42" s="2" t="str">
        <x:v>6. Itemize garnish, oil and packaging once. A nonzero allowance is an estimate, not a reviewed ingredient. Keep purchase and selling prices on the same tax basis.</x:v>
      </x:c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</x:row>
    <x:row r="43" ht="25" customHeight="1">
      <x:c r="A43" s="2" t="str">
        <x:v>7. Supports 20 lines. Duplicate Recipe for another dish; preserve formulas and row limits. Refresh after a supplier or recipe change.</x:v>
      </x:c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</x:row>
    <x:row r="44" ht="25" customHeight="1">
      <x:c r="A44" s="2" t="str">
        <x:v>8. Target price is ingredient-cost arithmetic, not a demand forecast or net profit. Missing cost is unknown; zero must be intentional.</x:v>
      </x:c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</x:row>
    <x:row r="45" ht="25" customHeight="1">
      <x:c r="A45" s="2" t="str">
        <x:v>Method: https://marji.co/tools/recipe-cost-calculator</x:v>
      </x:c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</x:row>
    <x:row r="46" ht="25" customHeight="1">
      <x:c r="A46" s="2" t="str">
        <x:v>Quantity basis: https://foodbuyingguide.fns.usda.gov/Appendix/ResourceAppendixA</x:v>
      </x:c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</x:row>
    <x:row r="47" ht="25" customHeight="1">
      <x:c r="A47" s="2" t="str">
        <x:v>Template: https://marji.co/tools/recipe-costing-template</x:v>
      </x:c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</x:row>
    <x:row r="48" ht="25" customHeight="1">
      <x:c r="A48" s="2" t="str">
        <x:v>Free to reuse under CC BY 4.0. Sample figures are illustrative.</x:v>
      </x:c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</x:row>
  </x:sheetData>
  <x:conditionalFormatting sqref="M15:M34">
    <x:cfRule type="containsText" dxfId="0" priority="1" operator="containsText" text="Incomplete"/>
  </x:conditionalFormatting>
  <x:dataValidations count="4">
    <x:dataValidation type="list" sqref="D15:D34">
      <x:formula1>"lb,oz,g,kg,dozen,each,gal,qt,pt,cup,fl oz,tbsp,tsp,l,ml,case,bunch"</x:formula1>
    </x:dataValidation>
    <x:dataValidation type="list" sqref="I15:I34">
      <x:formula1>"Unreviewed,Reviewed"</x:formula1>
    </x:dataValidation>
    <x:dataValidation type="list" sqref="N15:N34">
      <x:formula1>"Purchased,Usable"</x:formula1>
    </x:dataValidation>
    <x:dataValidation type="list" sqref="B5">
      <x:formula1>"No,Yes"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8818A"/>
  </x:sheetPr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29" hidden="0" customWidth="1"/>
    <x:col min="2" max="2" width="31" hidden="0" customWidth="1"/>
    <x:col min="3" max="3" width="15" hidden="0" customWidth="1"/>
    <x:col min="4" max="4" width="12" hidden="0" customWidth="1"/>
    <x:col min="5" max="5" width="12" hidden="0" customWidth="1"/>
    <x:col min="6" max="6" width="17" hidden="0" customWidth="1"/>
    <x:col min="7" max="7" width="29" hidden="0" customWidth="1"/>
    <x:col min="8" max="8" width="15" hidden="0" customWidth="1"/>
    <x:col min="9" max="9" width="16" hidden="0" customWidth="1"/>
    <x:col min="10" max="10" width="15" hidden="0" customWidth="1"/>
    <x:col min="11" max="11" width="15" hidden="0" customWidth="1"/>
    <x:col min="12" max="12" width="16" hidden="0" customWidth="1"/>
    <x:col min="13" max="13" width="20" hidden="0" customWidth="1"/>
    <x:col min="14" max="14" width="20" hidden="0" customWidth="1"/>
  </x:cols>
  <x:sheetData>
    <x:row r="1" ht="32" customHeight="1">
      <x:c r="A1" s="3" t="str">
        <x:v>Sample salmon plate — illustrative inputs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3" customHeight="1">
      <x:c r="A2" s="4" t="str">
        <x:v>Use the SAME unit for pack and recipe quantities. Choose Purchased or Usable in column N.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2"/>
    </x:row>
    <x:row r="3" ht="23" customHeight="1">
      <x:c r="A3" s="4" t="str">
        <x:v>Enter your inputs in the shaded cells. Formula columns calculate automatically. Ingredient cost excludes labor and overhead.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2"/>
    </x:row>
    <x:row r="4" ht="34" customHeight="1">
      <x:c r="A4" s="5" t="str">
        <x:v>Dish name</x:v>
      </x:c>
      <x:c r="B4" s="6" t="str">
        <x:v>Sample salmon plate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34" customHeight="1">
      <x:c r="A5" s="5" t="str">
        <x:v>All ingredients included?</x:v>
      </x:c>
      <x:c r="B5" s="6" t="str">
        <x:v>Yes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34" customHeight="1">
      <x:c r="A6" s="5" t="str">
        <x:v>Small-ingredient allowance (%)</x:v>
      </x:c>
      <x:c r="B6" s="6" t="n">
        <x:v>0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34" customHeight="1">
      <x:c r="A7" s="5" t="str">
        <x:v>Menu price ($)</x:v>
      </x:c>
      <x:c r="B7" s="8" t="n">
        <x:v>29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34" customHeight="1">
      <x:c r="A8" s="5" t="str">
        <x:v>Target food cost (%)</x:v>
      </x:c>
      <x:c r="B8" s="6" t="n">
        <x:v>30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</x:row>
    <x:row r="9" ht="42" customHeight="1">
      <x:c r="A9" s="5" t="str">
        <x:v>Input status</x:v>
      </x:c>
      <x:c r="B9" s="5" t="str">
        <x:f>IF(COUNTIF(M15:M34,"Incomplete")&gt;0,"Incomplete ingredient line",IF(COUNTIF(M15:M34,"Calculated")=0,"Add ingredients",IF(B5&lt;&gt;"Yes","Confirm all ingredients are included",IF(OR(NOT(ISNUMBER(B6)),B6&lt;0,B6&gt;100),"Check allowance","Calculated from entered inputs"))))</x:f>
        <x:v>Calculated from entered inputs</x:v>
      </x:c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</x:row>
    <x:row r="10" ht="34" customHeight="1">
      <x:c r="A10" s="5" t="str">
        <x:v>Plate cost ($)</x:v>
      </x:c>
      <x:c r="B10" s="9" t="n">
        <x:f>IF(B9&lt;&gt;"Calculated from entered inputs","",SUM(L15:L34)*(1+B6/100))</x:f>
        <x:v>7.9770242297817715</x:v>
      </x:c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34" customHeight="1">
      <x:c r="A11" s="5" t="str">
        <x:v>Food cost (%)</x:v>
      </x:c>
      <x:c r="B11" s="10" t="n">
        <x:f>IF(OR(B10="",NOT(ISNUMBER(B7)),B7&lt;=0),"",B10/B7)</x:f>
        <x:v>0.27506980102695766</x:v>
      </x:c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34" customHeight="1">
      <x:c r="A12" s="5" t="str">
        <x:v>Price at target ($)</x:v>
      </x:c>
      <x:c r="B12" s="9" t="n">
        <x:f>IF(OR(B10="",NOT(ISNUMBER(B8)),B8&lt;=0,B8&gt;=100),"",B10/(B8/100))</x:f>
        <x:v>26.590080765939238</x:v>
      </x:c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30" customHeight="1">
      <x:c r="A13" s="11" t="str">
        <x:v>SAMPLE ONLY. Prices and yields are illustrative, not market observations or customer results.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34" customHeight="1">
      <x:c r="A14" s="15" t="str">
        <x:v>Ingredient</x:v>
      </x:c>
      <x:c r="B14" s="15" t="str">
        <x:v>Pack price ($)</x:v>
      </x:c>
      <x:c r="C14" s="15" t="str">
        <x:v>Pack quantity</x:v>
      </x:c>
      <x:c r="D14" s="15" t="str">
        <x:v>Shared unit</x:v>
      </x:c>
      <x:c r="E14" s="15" t="str">
        <x:v>Yield (%)</x:v>
      </x:c>
      <x:c r="F14" s="15" t="str">
        <x:v>Quantity per serving</x:v>
      </x:c>
      <x:c r="G14" s="15" t="str">
        <x:v>Price source</x:v>
      </x:c>
      <x:c r="H14" s="15" t="str">
        <x:v>Price date</x:v>
      </x:c>
      <x:c r="I14" s="15" t="str">
        <x:v>Review</x:v>
      </x:c>
      <x:c r="J14" s="15" t="str">
        <x:v>AP cost/unit</x:v>
      </x:c>
      <x:c r="K14" s="15" t="str">
        <x:v>EP cost/unit</x:v>
      </x:c>
      <x:c r="L14" s="15" t="str">
        <x:v>Line cost ($)</x:v>
      </x:c>
      <x:c r="M14" s="15" t="str">
        <x:v>Line status</x:v>
      </x:c>
      <x:c r="N14" s="15" t="str">
        <x:v>Quantity basis</x:v>
      </x:c>
    </x:row>
    <x:row r="15" ht="36" customHeight="1">
      <x:c r="A15" s="18" t="str">
        <x:v>Salmon</x:v>
      </x:c>
      <x:c r="B15" s="19" t="n">
        <x:v>103.5</x:v>
      </x:c>
      <x:c r="C15" s="21" t="n">
        <x:v>10</x:v>
      </x:c>
      <x:c r="D15" s="16" t="str">
        <x:v>lb</x:v>
      </x:c>
      <x:c r="E15" s="21" t="n">
        <x:v>72</x:v>
      </x:c>
      <x:c r="F15" s="21" t="n">
        <x:v>0.375</x:v>
      </x:c>
      <x:c r="G15" s="18" t="str">
        <x:v>Illustrative sample</x:v>
      </x:c>
      <x:c r="H15" s="22"/>
      <x:c r="I15" s="16" t="str">
        <x:v>Unreviewed</x:v>
      </x:c>
      <x:c r="J15" s="20" t="n">
        <x:f>IF(M15&lt;&gt;"Calculated","",B15/C15)</x:f>
        <x:v>10.35</x:v>
      </x:c>
      <x:c r="K15" s="20" t="n">
        <x:f>IF(OR(M15&lt;&gt;"Calculated",NOT(ISNUMBER(E15)),E15&lt;=0,E15&gt;100),"",J15/(E15/100))</x:f>
        <x:v>14.375</x:v>
      </x:c>
      <x:c r="L15" s="20" t="n">
        <x:f>IF(M15&lt;&gt;"Calculated","",IF(N15="Purchased",J15,K15)*F15)</x:f>
        <x:v>5.390625</x:v>
      </x:c>
      <x:c r="M15" s="17" t="str">
        <x:f>IF(AND(A15="",B15="",C15="",D15="",E15="",F15="",G15="",H15="",I15="",N15=""),"",IF(OR(A15="",NOT(ISNUMBER(B15)),B15&lt;0,NOT(ISNUMBER(C15)),C15&lt;=0,D15="",AND(N15&lt;&gt;"Purchased",N15&lt;&gt;"Usable"),AND(N15="Usable",OR(NOT(ISNUMBER(E15)),E15&lt;=0,E15&gt;100)),NOT(ISNUMBER(F15)),F15&lt;=0),"Incomplete","Calculated"))</x:f>
        <x:v>Calculated</x:v>
      </x:c>
      <x:c r="N15" s="16" t="str">
        <x:v>Usable</x:v>
      </x:c>
    </x:row>
    <x:row r="16" ht="36" customHeight="1">
      <x:c r="A16" s="18" t="str">
        <x:v>Potatoes</x:v>
      </x:c>
      <x:c r="B16" s="19" t="n">
        <x:v>21</x:v>
      </x:c>
      <x:c r="C16" s="21" t="n">
        <x:v>10</x:v>
      </x:c>
      <x:c r="D16" s="16" t="str">
        <x:v>lb</x:v>
      </x:c>
      <x:c r="E16" s="21" t="n">
        <x:v>95</x:v>
      </x:c>
      <x:c r="F16" s="21" t="n">
        <x:v>0.3125</x:v>
      </x:c>
      <x:c r="G16" s="18" t="str">
        <x:v>Illustrative sample</x:v>
      </x:c>
      <x:c r="H16" s="22"/>
      <x:c r="I16" s="16" t="str">
        <x:v>Unreviewed</x:v>
      </x:c>
      <x:c r="J16" s="20" t="n">
        <x:f>IF(M16&lt;&gt;"Calculated","",B16/C16)</x:f>
        <x:v>2.1</x:v>
      </x:c>
      <x:c r="K16" s="20" t="n">
        <x:f>IF(OR(M16&lt;&gt;"Calculated",NOT(ISNUMBER(E16)),E16&lt;=0,E16&gt;100),"",J16/(E16/100))</x:f>
        <x:v>2.210526315789474</x:v>
      </x:c>
      <x:c r="L16" s="20" t="n">
        <x:f>IF(M16&lt;&gt;"Calculated","",IF(N16="Purchased",J16,K16)*F16)</x:f>
        <x:v>0.6907894736842106</x:v>
      </x:c>
      <x:c r="M16" s="17" t="str">
        <x:f>IF(AND(A16="",B16="",C16="",D16="",E16="",F16="",G16="",H16="",I16="",N16=""),"",IF(OR(A16="",NOT(ISNUMBER(B16)),B16&lt;0,NOT(ISNUMBER(C16)),C16&lt;=0,D16="",AND(N16&lt;&gt;"Purchased",N16&lt;&gt;"Usable"),AND(N16="Usable",OR(NOT(ISNUMBER(E16)),E16&lt;=0,E16&gt;100)),NOT(ISNUMBER(F16)),F16&lt;=0),"Incomplete","Calculated"))</x:f>
        <x:v>Calculated</x:v>
      </x:c>
      <x:c r="N16" s="16" t="str">
        <x:v>Usable</x:v>
      </x:c>
    </x:row>
    <x:row r="17" ht="36" customHeight="1">
      <x:c r="A17" s="18" t="str">
        <x:v>Asparagus</x:v>
      </x:c>
      <x:c r="B17" s="19" t="n">
        <x:v>32</x:v>
      </x:c>
      <x:c r="C17" s="21" t="n">
        <x:v>10</x:v>
      </x:c>
      <x:c r="D17" s="16" t="str">
        <x:v>lb</x:v>
      </x:c>
      <x:c r="E17" s="21" t="n">
        <x:v>82</x:v>
      </x:c>
      <x:c r="F17" s="21" t="n">
        <x:v>0.25</x:v>
      </x:c>
      <x:c r="G17" s="18" t="str">
        <x:v>Illustrative sample</x:v>
      </x:c>
      <x:c r="H17" s="22"/>
      <x:c r="I17" s="16" t="str">
        <x:v>Unreviewed</x:v>
      </x:c>
      <x:c r="J17" s="20" t="n">
        <x:f>IF(M17&lt;&gt;"Calculated","",B17/C17)</x:f>
        <x:v>3.2</x:v>
      </x:c>
      <x:c r="K17" s="20" t="n">
        <x:f>IF(OR(M17&lt;&gt;"Calculated",NOT(ISNUMBER(E17)),E17&lt;=0,E17&gt;100),"",J17/(E17/100))</x:f>
        <x:v>3.9024390243902443</x:v>
      </x:c>
      <x:c r="L17" s="20" t="n">
        <x:f>IF(M17&lt;&gt;"Calculated","",IF(N17="Purchased",J17,K17)*F17)</x:f>
        <x:v>0.9756097560975611</x:v>
      </x:c>
      <x:c r="M17" s="17" t="str">
        <x:f>IF(AND(A17="",B17="",C17="",D17="",E17="",F17="",G17="",H17="",I17="",N17=""),"",IF(OR(A17="",NOT(ISNUMBER(B17)),B17&lt;0,NOT(ISNUMBER(C17)),C17&lt;=0,D17="",AND(N17&lt;&gt;"Purchased",N17&lt;&gt;"Usable"),AND(N17="Usable",OR(NOT(ISNUMBER(E17)),E17&lt;=0,E17&gt;100)),NOT(ISNUMBER(F17)),F17&lt;=0),"Incomplete","Calculated"))</x:f>
        <x:v>Calculated</x:v>
      </x:c>
      <x:c r="N17" s="16" t="str">
        <x:v>Usable</x:v>
      </x:c>
    </x:row>
    <x:row r="18" ht="36" customHeight="1">
      <x:c r="A18" s="18" t="str">
        <x:v>Costed sauce and garnish</x:v>
      </x:c>
      <x:c r="B18" s="19" t="n">
        <x:v>0.92</x:v>
      </x:c>
      <x:c r="C18" s="21" t="n">
        <x:v>1</x:v>
      </x:c>
      <x:c r="D18" s="16" t="str">
        <x:v>each</x:v>
      </x:c>
      <x:c r="E18" s="21" t="n">
        <x:v>100</x:v>
      </x:c>
      <x:c r="F18" s="21" t="n">
        <x:v>1</x:v>
      </x:c>
      <x:c r="G18" s="18" t="str">
        <x:v>Illustrative sample</x:v>
      </x:c>
      <x:c r="H18" s="22"/>
      <x:c r="I18" s="16" t="str">
        <x:v>Unreviewed</x:v>
      </x:c>
      <x:c r="J18" s="20" t="n">
        <x:f>IF(M18&lt;&gt;"Calculated","",B18/C18)</x:f>
        <x:v>0.92</x:v>
      </x:c>
      <x:c r="K18" s="20" t="n">
        <x:f>IF(OR(M18&lt;&gt;"Calculated",NOT(ISNUMBER(E18)),E18&lt;=0,E18&gt;100),"",J18/(E18/100))</x:f>
        <x:v>0.92</x:v>
      </x:c>
      <x:c r="L18" s="20" t="n">
        <x:f>IF(M18&lt;&gt;"Calculated","",IF(N18="Purchased",J18,K18)*F18)</x:f>
        <x:v>0.92</x:v>
      </x:c>
      <x:c r="M18" s="17" t="str">
        <x:f>IF(AND(A18="",B18="",C18="",D18="",E18="",F18="",G18="",H18="",I18="",N18=""),"",IF(OR(A18="",NOT(ISNUMBER(B18)),B18&lt;0,NOT(ISNUMBER(C18)),C18&lt;=0,D18="",AND(N18&lt;&gt;"Purchased",N18&lt;&gt;"Usable"),AND(N18="Usable",OR(NOT(ISNUMBER(E18)),E18&lt;=0,E18&gt;100)),NOT(ISNUMBER(F18)),F18&lt;=0),"Incomplete","Calculated"))</x:f>
        <x:v>Calculated</x:v>
      </x:c>
      <x:c r="N18" s="16" t="str">
        <x:v>Usable</x:v>
      </x:c>
    </x:row>
    <x:row r="19" ht="36" customHeight="1">
      <x:c r="A19" s="18"/>
      <x:c r="B19" s="19"/>
      <x:c r="C19" s="21"/>
      <x:c r="D19" s="16"/>
      <x:c r="E19" s="21"/>
      <x:c r="F19" s="21"/>
      <x:c r="G19" s="18"/>
      <x:c r="H19" s="22"/>
      <x:c r="I19" s="16"/>
      <x:c r="J19" s="20" t="str">
        <x:f>IF(M19&lt;&gt;"Calculated","",B19/C19)</x:f>
      </x:c>
      <x:c r="K19" s="20" t="str">
        <x:f>IF(OR(M19&lt;&gt;"Calculated",NOT(ISNUMBER(E19)),E19&lt;=0,E19&gt;100),"",J19/(E19/100))</x:f>
      </x:c>
      <x:c r="L19" s="20" t="str">
        <x:f>IF(M19&lt;&gt;"Calculated","",IF(N19="Purchased",J19,K19)*F19)</x:f>
      </x:c>
      <x:c r="M19" s="17" t="str">
        <x:f>IF(AND(A19="",B19="",C19="",D19="",E19="",F19="",G19="",H19="",I19="",N19=""),"",IF(OR(A19="",NOT(ISNUMBER(B19)),B19&lt;0,NOT(ISNUMBER(C19)),C19&lt;=0,D19="",AND(N19&lt;&gt;"Purchased",N19&lt;&gt;"Usable"),AND(N19="Usable",OR(NOT(ISNUMBER(E19)),E19&lt;=0,E19&gt;100)),NOT(ISNUMBER(F19)),F19&lt;=0),"Incomplete","Calculated"))</x:f>
      </x:c>
      <x:c r="N19" s="16"/>
    </x:row>
    <x:row r="20" ht="36" customHeight="1">
      <x:c r="A20" s="18"/>
      <x:c r="B20" s="19"/>
      <x:c r="C20" s="21"/>
      <x:c r="D20" s="16"/>
      <x:c r="E20" s="21"/>
      <x:c r="F20" s="21"/>
      <x:c r="G20" s="18"/>
      <x:c r="H20" s="22"/>
      <x:c r="I20" s="16"/>
      <x:c r="J20" s="20" t="str">
        <x:f>IF(M20&lt;&gt;"Calculated","",B20/C20)</x:f>
      </x:c>
      <x:c r="K20" s="20" t="str">
        <x:f>IF(OR(M20&lt;&gt;"Calculated",NOT(ISNUMBER(E20)),E20&lt;=0,E20&gt;100),"",J20/(E20/100))</x:f>
      </x:c>
      <x:c r="L20" s="20" t="str">
        <x:f>IF(M20&lt;&gt;"Calculated","",IF(N20="Purchased",J20,K20)*F20)</x:f>
      </x:c>
      <x:c r="M20" s="17" t="str">
        <x:f>IF(AND(A20="",B20="",C20="",D20="",E20="",F20="",G20="",H20="",I20="",N20=""),"",IF(OR(A20="",NOT(ISNUMBER(B20)),B20&lt;0,NOT(ISNUMBER(C20)),C20&lt;=0,D20="",AND(N20&lt;&gt;"Purchased",N20&lt;&gt;"Usable"),AND(N20="Usable",OR(NOT(ISNUMBER(E20)),E20&lt;=0,E20&gt;100)),NOT(ISNUMBER(F20)),F20&lt;=0),"Incomplete","Calculated"))</x:f>
      </x:c>
      <x:c r="N20" s="16"/>
    </x:row>
    <x:row r="21" ht="36" customHeight="1">
      <x:c r="A21" s="18"/>
      <x:c r="B21" s="19"/>
      <x:c r="C21" s="21"/>
      <x:c r="D21" s="16"/>
      <x:c r="E21" s="21"/>
      <x:c r="F21" s="21"/>
      <x:c r="G21" s="18"/>
      <x:c r="H21" s="22"/>
      <x:c r="I21" s="16"/>
      <x:c r="J21" s="20" t="str">
        <x:f>IF(M21&lt;&gt;"Calculated","",B21/C21)</x:f>
      </x:c>
      <x:c r="K21" s="20" t="str">
        <x:f>IF(OR(M21&lt;&gt;"Calculated",NOT(ISNUMBER(E21)),E21&lt;=0,E21&gt;100),"",J21/(E21/100))</x:f>
      </x:c>
      <x:c r="L21" s="20" t="str">
        <x:f>IF(M21&lt;&gt;"Calculated","",IF(N21="Purchased",J21,K21)*F21)</x:f>
      </x:c>
      <x:c r="M21" s="17" t="str">
        <x:f>IF(AND(A21="",B21="",C21="",D21="",E21="",F21="",G21="",H21="",I21="",N21=""),"",IF(OR(A21="",NOT(ISNUMBER(B21)),B21&lt;0,NOT(ISNUMBER(C21)),C21&lt;=0,D21="",AND(N21&lt;&gt;"Purchased",N21&lt;&gt;"Usable"),AND(N21="Usable",OR(NOT(ISNUMBER(E21)),E21&lt;=0,E21&gt;100)),NOT(ISNUMBER(F21)),F21&lt;=0),"Incomplete","Calculated"))</x:f>
      </x:c>
      <x:c r="N21" s="16"/>
    </x:row>
    <x:row r="22" ht="36" customHeight="1">
      <x:c r="A22" s="18"/>
      <x:c r="B22" s="19"/>
      <x:c r="C22" s="21"/>
      <x:c r="D22" s="16"/>
      <x:c r="E22" s="21"/>
      <x:c r="F22" s="21"/>
      <x:c r="G22" s="18"/>
      <x:c r="H22" s="22"/>
      <x:c r="I22" s="16"/>
      <x:c r="J22" s="20" t="str">
        <x:f>IF(M22&lt;&gt;"Calculated","",B22/C22)</x:f>
      </x:c>
      <x:c r="K22" s="20" t="str">
        <x:f>IF(OR(M22&lt;&gt;"Calculated",NOT(ISNUMBER(E22)),E22&lt;=0,E22&gt;100),"",J22/(E22/100))</x:f>
      </x:c>
      <x:c r="L22" s="20" t="str">
        <x:f>IF(M22&lt;&gt;"Calculated","",IF(N22="Purchased",J22,K22)*F22)</x:f>
      </x:c>
      <x:c r="M22" s="17" t="str">
        <x:f>IF(AND(A22="",B22="",C22="",D22="",E22="",F22="",G22="",H22="",I22="",N22=""),"",IF(OR(A22="",NOT(ISNUMBER(B22)),B22&lt;0,NOT(ISNUMBER(C22)),C22&lt;=0,D22="",AND(N22&lt;&gt;"Purchased",N22&lt;&gt;"Usable"),AND(N22="Usable",OR(NOT(ISNUMBER(E22)),E22&lt;=0,E22&gt;100)),NOT(ISNUMBER(F22)),F22&lt;=0),"Incomplete","Calculated"))</x:f>
      </x:c>
      <x:c r="N22" s="16"/>
    </x:row>
    <x:row r="23" ht="36" customHeight="1">
      <x:c r="A23" s="18"/>
      <x:c r="B23" s="19"/>
      <x:c r="C23" s="21"/>
      <x:c r="D23" s="16"/>
      <x:c r="E23" s="21"/>
      <x:c r="F23" s="21"/>
      <x:c r="G23" s="18"/>
      <x:c r="H23" s="22"/>
      <x:c r="I23" s="16"/>
      <x:c r="J23" s="20" t="str">
        <x:f>IF(M23&lt;&gt;"Calculated","",B23/C23)</x:f>
      </x:c>
      <x:c r="K23" s="20" t="str">
        <x:f>IF(OR(M23&lt;&gt;"Calculated",NOT(ISNUMBER(E23)),E23&lt;=0,E23&gt;100),"",J23/(E23/100))</x:f>
      </x:c>
      <x:c r="L23" s="20" t="str">
        <x:f>IF(M23&lt;&gt;"Calculated","",IF(N23="Purchased",J23,K23)*F23)</x:f>
      </x:c>
      <x:c r="M23" s="17" t="str">
        <x:f>IF(AND(A23="",B23="",C23="",D23="",E23="",F23="",G23="",H23="",I23="",N23=""),"",IF(OR(A23="",NOT(ISNUMBER(B23)),B23&lt;0,NOT(ISNUMBER(C23)),C23&lt;=0,D23="",AND(N23&lt;&gt;"Purchased",N23&lt;&gt;"Usable"),AND(N23="Usable",OR(NOT(ISNUMBER(E23)),E23&lt;=0,E23&gt;100)),NOT(ISNUMBER(F23)),F23&lt;=0),"Incomplete","Calculated"))</x:f>
      </x:c>
      <x:c r="N23" s="16"/>
    </x:row>
    <x:row r="24" ht="36" customHeight="1">
      <x:c r="A24" s="18"/>
      <x:c r="B24" s="19"/>
      <x:c r="C24" s="21"/>
      <x:c r="D24" s="16"/>
      <x:c r="E24" s="21"/>
      <x:c r="F24" s="21"/>
      <x:c r="G24" s="18"/>
      <x:c r="H24" s="22"/>
      <x:c r="I24" s="16"/>
      <x:c r="J24" s="20" t="str">
        <x:f>IF(M24&lt;&gt;"Calculated","",B24/C24)</x:f>
      </x:c>
      <x:c r="K24" s="20" t="str">
        <x:f>IF(OR(M24&lt;&gt;"Calculated",NOT(ISNUMBER(E24)),E24&lt;=0,E24&gt;100),"",J24/(E24/100))</x:f>
      </x:c>
      <x:c r="L24" s="20" t="str">
        <x:f>IF(M24&lt;&gt;"Calculated","",IF(N24="Purchased",J24,K24)*F24)</x:f>
      </x:c>
      <x:c r="M24" s="17" t="str">
        <x:f>IF(AND(A24="",B24="",C24="",D24="",E24="",F24="",G24="",H24="",I24="",N24=""),"",IF(OR(A24="",NOT(ISNUMBER(B24)),B24&lt;0,NOT(ISNUMBER(C24)),C24&lt;=0,D24="",AND(N24&lt;&gt;"Purchased",N24&lt;&gt;"Usable"),AND(N24="Usable",OR(NOT(ISNUMBER(E24)),E24&lt;=0,E24&gt;100)),NOT(ISNUMBER(F24)),F24&lt;=0),"Incomplete","Calculated"))</x:f>
      </x:c>
      <x:c r="N24" s="16"/>
    </x:row>
    <x:row r="25" ht="36" customHeight="1">
      <x:c r="A25" s="18"/>
      <x:c r="B25" s="19"/>
      <x:c r="C25" s="21"/>
      <x:c r="D25" s="16"/>
      <x:c r="E25" s="21"/>
      <x:c r="F25" s="21"/>
      <x:c r="G25" s="18"/>
      <x:c r="H25" s="22"/>
      <x:c r="I25" s="16"/>
      <x:c r="J25" s="20" t="str">
        <x:f>IF(M25&lt;&gt;"Calculated","",B25/C25)</x:f>
      </x:c>
      <x:c r="K25" s="20" t="str">
        <x:f>IF(OR(M25&lt;&gt;"Calculated",NOT(ISNUMBER(E25)),E25&lt;=0,E25&gt;100),"",J25/(E25/100))</x:f>
      </x:c>
      <x:c r="L25" s="20" t="str">
        <x:f>IF(M25&lt;&gt;"Calculated","",IF(N25="Purchased",J25,K25)*F25)</x:f>
      </x:c>
      <x:c r="M25" s="17" t="str">
        <x:f>IF(AND(A25="",B25="",C25="",D25="",E25="",F25="",G25="",H25="",I25="",N25=""),"",IF(OR(A25="",NOT(ISNUMBER(B25)),B25&lt;0,NOT(ISNUMBER(C25)),C25&lt;=0,D25="",AND(N25&lt;&gt;"Purchased",N25&lt;&gt;"Usable"),AND(N25="Usable",OR(NOT(ISNUMBER(E25)),E25&lt;=0,E25&gt;100)),NOT(ISNUMBER(F25)),F25&lt;=0),"Incomplete","Calculated"))</x:f>
      </x:c>
      <x:c r="N25" s="16"/>
    </x:row>
    <x:row r="26" ht="36" customHeight="1">
      <x:c r="A26" s="18"/>
      <x:c r="B26" s="19"/>
      <x:c r="C26" s="21"/>
      <x:c r="D26" s="16"/>
      <x:c r="E26" s="21"/>
      <x:c r="F26" s="21"/>
      <x:c r="G26" s="18"/>
      <x:c r="H26" s="22"/>
      <x:c r="I26" s="16"/>
      <x:c r="J26" s="20" t="str">
        <x:f>IF(M26&lt;&gt;"Calculated","",B26/C26)</x:f>
      </x:c>
      <x:c r="K26" s="20" t="str">
        <x:f>IF(OR(M26&lt;&gt;"Calculated",NOT(ISNUMBER(E26)),E26&lt;=0,E26&gt;100),"",J26/(E26/100))</x:f>
      </x:c>
      <x:c r="L26" s="20" t="str">
        <x:f>IF(M26&lt;&gt;"Calculated","",IF(N26="Purchased",J26,K26)*F26)</x:f>
      </x:c>
      <x:c r="M26" s="17" t="str">
        <x:f>IF(AND(A26="",B26="",C26="",D26="",E26="",F26="",G26="",H26="",I26="",N26=""),"",IF(OR(A26="",NOT(ISNUMBER(B26)),B26&lt;0,NOT(ISNUMBER(C26)),C26&lt;=0,D26="",AND(N26&lt;&gt;"Purchased",N26&lt;&gt;"Usable"),AND(N26="Usable",OR(NOT(ISNUMBER(E26)),E26&lt;=0,E26&gt;100)),NOT(ISNUMBER(F26)),F26&lt;=0),"Incomplete","Calculated"))</x:f>
      </x:c>
      <x:c r="N26" s="16"/>
    </x:row>
    <x:row r="27" ht="36" customHeight="1">
      <x:c r="A27" s="18"/>
      <x:c r="B27" s="19"/>
      <x:c r="C27" s="21"/>
      <x:c r="D27" s="16"/>
      <x:c r="E27" s="21"/>
      <x:c r="F27" s="21"/>
      <x:c r="G27" s="18"/>
      <x:c r="H27" s="22"/>
      <x:c r="I27" s="16"/>
      <x:c r="J27" s="20" t="str">
        <x:f>IF(M27&lt;&gt;"Calculated","",B27/C27)</x:f>
      </x:c>
      <x:c r="K27" s="20" t="str">
        <x:f>IF(OR(M27&lt;&gt;"Calculated",NOT(ISNUMBER(E27)),E27&lt;=0,E27&gt;100),"",J27/(E27/100))</x:f>
      </x:c>
      <x:c r="L27" s="20" t="str">
        <x:f>IF(M27&lt;&gt;"Calculated","",IF(N27="Purchased",J27,K27)*F27)</x:f>
      </x:c>
      <x:c r="M27" s="17" t="str">
        <x:f>IF(AND(A27="",B27="",C27="",D27="",E27="",F27="",G27="",H27="",I27="",N27=""),"",IF(OR(A27="",NOT(ISNUMBER(B27)),B27&lt;0,NOT(ISNUMBER(C27)),C27&lt;=0,D27="",AND(N27&lt;&gt;"Purchased",N27&lt;&gt;"Usable"),AND(N27="Usable",OR(NOT(ISNUMBER(E27)),E27&lt;=0,E27&gt;100)),NOT(ISNUMBER(F27)),F27&lt;=0),"Incomplete","Calculated"))</x:f>
      </x:c>
      <x:c r="N27" s="16"/>
    </x:row>
    <x:row r="28" ht="36" customHeight="1">
      <x:c r="A28" s="18"/>
      <x:c r="B28" s="19"/>
      <x:c r="C28" s="21"/>
      <x:c r="D28" s="16"/>
      <x:c r="E28" s="21"/>
      <x:c r="F28" s="21"/>
      <x:c r="G28" s="18"/>
      <x:c r="H28" s="22"/>
      <x:c r="I28" s="16"/>
      <x:c r="J28" s="20" t="str">
        <x:f>IF(M28&lt;&gt;"Calculated","",B28/C28)</x:f>
      </x:c>
      <x:c r="K28" s="20" t="str">
        <x:f>IF(OR(M28&lt;&gt;"Calculated",NOT(ISNUMBER(E28)),E28&lt;=0,E28&gt;100),"",J28/(E28/100))</x:f>
      </x:c>
      <x:c r="L28" s="20" t="str">
        <x:f>IF(M28&lt;&gt;"Calculated","",IF(N28="Purchased",J28,K28)*F28)</x:f>
      </x:c>
      <x:c r="M28" s="17" t="str">
        <x:f>IF(AND(A28="",B28="",C28="",D28="",E28="",F28="",G28="",H28="",I28="",N28=""),"",IF(OR(A28="",NOT(ISNUMBER(B28)),B28&lt;0,NOT(ISNUMBER(C28)),C28&lt;=0,D28="",AND(N28&lt;&gt;"Purchased",N28&lt;&gt;"Usable"),AND(N28="Usable",OR(NOT(ISNUMBER(E28)),E28&lt;=0,E28&gt;100)),NOT(ISNUMBER(F28)),F28&lt;=0),"Incomplete","Calculated"))</x:f>
      </x:c>
      <x:c r="N28" s="16"/>
    </x:row>
    <x:row r="29" ht="36" customHeight="1">
      <x:c r="A29" s="18"/>
      <x:c r="B29" s="19"/>
      <x:c r="C29" s="21"/>
      <x:c r="D29" s="16"/>
      <x:c r="E29" s="21"/>
      <x:c r="F29" s="21"/>
      <x:c r="G29" s="18"/>
      <x:c r="H29" s="22"/>
      <x:c r="I29" s="16"/>
      <x:c r="J29" s="20" t="str">
        <x:f>IF(M29&lt;&gt;"Calculated","",B29/C29)</x:f>
      </x:c>
      <x:c r="K29" s="20" t="str">
        <x:f>IF(OR(M29&lt;&gt;"Calculated",NOT(ISNUMBER(E29)),E29&lt;=0,E29&gt;100),"",J29/(E29/100))</x:f>
      </x:c>
      <x:c r="L29" s="20" t="str">
        <x:f>IF(M29&lt;&gt;"Calculated","",IF(N29="Purchased",J29,K29)*F29)</x:f>
      </x:c>
      <x:c r="M29" s="17" t="str">
        <x:f>IF(AND(A29="",B29="",C29="",D29="",E29="",F29="",G29="",H29="",I29="",N29=""),"",IF(OR(A29="",NOT(ISNUMBER(B29)),B29&lt;0,NOT(ISNUMBER(C29)),C29&lt;=0,D29="",AND(N29&lt;&gt;"Purchased",N29&lt;&gt;"Usable"),AND(N29="Usable",OR(NOT(ISNUMBER(E29)),E29&lt;=0,E29&gt;100)),NOT(ISNUMBER(F29)),F29&lt;=0),"Incomplete","Calculated"))</x:f>
      </x:c>
      <x:c r="N29" s="16"/>
    </x:row>
    <x:row r="30" ht="36" customHeight="1">
      <x:c r="A30" s="18"/>
      <x:c r="B30" s="19"/>
      <x:c r="C30" s="21"/>
      <x:c r="D30" s="16"/>
      <x:c r="E30" s="21"/>
      <x:c r="F30" s="21"/>
      <x:c r="G30" s="18"/>
      <x:c r="H30" s="22"/>
      <x:c r="I30" s="16"/>
      <x:c r="J30" s="20" t="str">
        <x:f>IF(M30&lt;&gt;"Calculated","",B30/C30)</x:f>
      </x:c>
      <x:c r="K30" s="20" t="str">
        <x:f>IF(OR(M30&lt;&gt;"Calculated",NOT(ISNUMBER(E30)),E30&lt;=0,E30&gt;100),"",J30/(E30/100))</x:f>
      </x:c>
      <x:c r="L30" s="20" t="str">
        <x:f>IF(M30&lt;&gt;"Calculated","",IF(N30="Purchased",J30,K30)*F30)</x:f>
      </x:c>
      <x:c r="M30" s="17" t="str">
        <x:f>IF(AND(A30="",B30="",C30="",D30="",E30="",F30="",G30="",H30="",I30="",N30=""),"",IF(OR(A30="",NOT(ISNUMBER(B30)),B30&lt;0,NOT(ISNUMBER(C30)),C30&lt;=0,D30="",AND(N30&lt;&gt;"Purchased",N30&lt;&gt;"Usable"),AND(N30="Usable",OR(NOT(ISNUMBER(E30)),E30&lt;=0,E30&gt;100)),NOT(ISNUMBER(F30)),F30&lt;=0),"Incomplete","Calculated"))</x:f>
      </x:c>
      <x:c r="N30" s="16"/>
    </x:row>
    <x:row r="31" ht="36" customHeight="1">
      <x:c r="A31" s="18"/>
      <x:c r="B31" s="19"/>
      <x:c r="C31" s="21"/>
      <x:c r="D31" s="16"/>
      <x:c r="E31" s="21"/>
      <x:c r="F31" s="21"/>
      <x:c r="G31" s="18"/>
      <x:c r="H31" s="22"/>
      <x:c r="I31" s="16"/>
      <x:c r="J31" s="20" t="str">
        <x:f>IF(M31&lt;&gt;"Calculated","",B31/C31)</x:f>
      </x:c>
      <x:c r="K31" s="20" t="str">
        <x:f>IF(OR(M31&lt;&gt;"Calculated",NOT(ISNUMBER(E31)),E31&lt;=0,E31&gt;100),"",J31/(E31/100))</x:f>
      </x:c>
      <x:c r="L31" s="20" t="str">
        <x:f>IF(M31&lt;&gt;"Calculated","",IF(N31="Purchased",J31,K31)*F31)</x:f>
      </x:c>
      <x:c r="M31" s="17" t="str">
        <x:f>IF(AND(A31="",B31="",C31="",D31="",E31="",F31="",G31="",H31="",I31="",N31=""),"",IF(OR(A31="",NOT(ISNUMBER(B31)),B31&lt;0,NOT(ISNUMBER(C31)),C31&lt;=0,D31="",AND(N31&lt;&gt;"Purchased",N31&lt;&gt;"Usable"),AND(N31="Usable",OR(NOT(ISNUMBER(E31)),E31&lt;=0,E31&gt;100)),NOT(ISNUMBER(F31)),F31&lt;=0),"Incomplete","Calculated"))</x:f>
      </x:c>
      <x:c r="N31" s="16"/>
    </x:row>
    <x:row r="32" ht="36" customHeight="1">
      <x:c r="A32" s="18"/>
      <x:c r="B32" s="19"/>
      <x:c r="C32" s="21"/>
      <x:c r="D32" s="16"/>
      <x:c r="E32" s="21"/>
      <x:c r="F32" s="21"/>
      <x:c r="G32" s="18"/>
      <x:c r="H32" s="22"/>
      <x:c r="I32" s="16"/>
      <x:c r="J32" s="20" t="str">
        <x:f>IF(M32&lt;&gt;"Calculated","",B32/C32)</x:f>
      </x:c>
      <x:c r="K32" s="20" t="str">
        <x:f>IF(OR(M32&lt;&gt;"Calculated",NOT(ISNUMBER(E32)),E32&lt;=0,E32&gt;100),"",J32/(E32/100))</x:f>
      </x:c>
      <x:c r="L32" s="20" t="str">
        <x:f>IF(M32&lt;&gt;"Calculated","",IF(N32="Purchased",J32,K32)*F32)</x:f>
      </x:c>
      <x:c r="M32" s="17" t="str">
        <x:f>IF(AND(A32="",B32="",C32="",D32="",E32="",F32="",G32="",H32="",I32="",N32=""),"",IF(OR(A32="",NOT(ISNUMBER(B32)),B32&lt;0,NOT(ISNUMBER(C32)),C32&lt;=0,D32="",AND(N32&lt;&gt;"Purchased",N32&lt;&gt;"Usable"),AND(N32="Usable",OR(NOT(ISNUMBER(E32)),E32&lt;=0,E32&gt;100)),NOT(ISNUMBER(F32)),F32&lt;=0),"Incomplete","Calculated"))</x:f>
      </x:c>
      <x:c r="N32" s="16"/>
    </x:row>
    <x:row r="33" ht="36" customHeight="1">
      <x:c r="A33" s="18"/>
      <x:c r="B33" s="19"/>
      <x:c r="C33" s="21"/>
      <x:c r="D33" s="16"/>
      <x:c r="E33" s="21"/>
      <x:c r="F33" s="21"/>
      <x:c r="G33" s="18"/>
      <x:c r="H33" s="22"/>
      <x:c r="I33" s="16"/>
      <x:c r="J33" s="20" t="str">
        <x:f>IF(M33&lt;&gt;"Calculated","",B33/C33)</x:f>
      </x:c>
      <x:c r="K33" s="20" t="str">
        <x:f>IF(OR(M33&lt;&gt;"Calculated",NOT(ISNUMBER(E33)),E33&lt;=0,E33&gt;100),"",J33/(E33/100))</x:f>
      </x:c>
      <x:c r="L33" s="20" t="str">
        <x:f>IF(M33&lt;&gt;"Calculated","",IF(N33="Purchased",J33,K33)*F33)</x:f>
      </x:c>
      <x:c r="M33" s="17" t="str">
        <x:f>IF(AND(A33="",B33="",C33="",D33="",E33="",F33="",G33="",H33="",I33="",N33=""),"",IF(OR(A33="",NOT(ISNUMBER(B33)),B33&lt;0,NOT(ISNUMBER(C33)),C33&lt;=0,D33="",AND(N33&lt;&gt;"Purchased",N33&lt;&gt;"Usable"),AND(N33="Usable",OR(NOT(ISNUMBER(E33)),E33&lt;=0,E33&gt;100)),NOT(ISNUMBER(F33)),F33&lt;=0),"Incomplete","Calculated"))</x:f>
      </x:c>
      <x:c r="N33" s="16"/>
    </x:row>
    <x:row r="34" ht="36" customHeight="1">
      <x:c r="A34" s="18"/>
      <x:c r="B34" s="19"/>
      <x:c r="C34" s="21"/>
      <x:c r="D34" s="16"/>
      <x:c r="E34" s="21"/>
      <x:c r="F34" s="21"/>
      <x:c r="G34" s="18"/>
      <x:c r="H34" s="22"/>
      <x:c r="I34" s="16"/>
      <x:c r="J34" s="20" t="str">
        <x:f>IF(M34&lt;&gt;"Calculated","",B34/C34)</x:f>
      </x:c>
      <x:c r="K34" s="20" t="str">
        <x:f>IF(OR(M34&lt;&gt;"Calculated",NOT(ISNUMBER(E34)),E34&lt;=0,E34&gt;100),"",J34/(E34/100))</x:f>
      </x:c>
      <x:c r="L34" s="20" t="str">
        <x:f>IF(M34&lt;&gt;"Calculated","",IF(N34="Purchased",J34,K34)*F34)</x:f>
      </x:c>
      <x:c r="M34" s="17" t="str">
        <x:f>IF(AND(A34="",B34="",C34="",D34="",E34="",F34="",G34="",H34="",I34="",N34=""),"",IF(OR(A34="",NOT(ISNUMBER(B34)),B34&lt;0,NOT(ISNUMBER(C34)),C34&lt;=0,D34="",AND(N34&lt;&gt;"Purchased",N34&lt;&gt;"Usable"),AND(N34="Usable",OR(NOT(ISNUMBER(E34)),E34&lt;=0,E34&gt;100)),NOT(ISNUMBER(F34)),F34&lt;=0),"Incomplete","Calculated"))</x:f>
      </x:c>
      <x:c r="N34" s="16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  <x:row r="36" ht="23" customHeight="1">
      <x:c r="A36" s="7" t="str">
        <x:v>Instructions</x:v>
      </x:c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</x:row>
    <x:row r="37" ht="25" customHeight="1">
      <x:c r="A37" s="2" t="str">
        <x:v>1. Convert pack contents to the recipe unit first. Six 5 lb bags are 30 lb; six oz are 0.375 lb. Never assume a mass/volume conversion.</x:v>
      </x:c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</x:row>
    <x:row r="38" ht="25" customHeight="1">
      <x:c r="A38" s="2" t="str">
        <x:v>2. Column N: Purchased means the as-bought amount allocated per serving, including waste. It uses AP cost and does not apply yield again.</x:v>
      </x:c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</x:row>
    <x:row r="39" ht="25" customHeight="1">
      <x:c r="A39" s="2" t="str">
        <x:v>3. Usable means the trimmed/cooked amount per serving. Enter the usable yield (greater than 0, up to 100%) once. Unknown yield stays blank.</x:v>
      </x:c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</x:row>
    <x:row r="40" ht="25" customHeight="1">
      <x:c r="A40" s="2" t="str">
        <x:v>4. For a batch, allocate inputs across actual usable portions. A sub-recipe needs its own complete cost and measured usable output; do not apply its loss twice.</x:v>
      </x:c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</x:row>
    <x:row r="41" ht="25" customHeight="1">
      <x:c r="A41" s="2" t="str">
        <x:v>5. Record each price source/date. Mark Reviewed only after checking the price, unit, quantity basis and yield. Calculated does not mean verified.</x:v>
      </x:c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</x:row>
    <x:row r="42" ht="25" customHeight="1">
      <x:c r="A42" s="2" t="str">
        <x:v>6. Itemize garnish, oil and packaging once. A nonzero allowance is an estimate, not a reviewed ingredient. Keep purchase and selling prices on the same tax basis.</x:v>
      </x:c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</x:row>
    <x:row r="43" ht="25" customHeight="1">
      <x:c r="A43" s="2" t="str">
        <x:v>7. Supports 20 lines. Duplicate Recipe for another dish; preserve formulas and row limits. Refresh after a supplier or recipe change.</x:v>
      </x:c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</x:row>
    <x:row r="44" ht="25" customHeight="1">
      <x:c r="A44" s="2" t="str">
        <x:v>8. Target price is ingredient-cost arithmetic, not a demand forecast or net profit. Missing cost is unknown; zero must be intentional.</x:v>
      </x:c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</x:row>
    <x:row r="45" ht="25" customHeight="1">
      <x:c r="A45" s="2" t="str">
        <x:v>Method: https://marji.co/tools/recipe-cost-calculator</x:v>
      </x:c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</x:row>
    <x:row r="46" ht="25" customHeight="1">
      <x:c r="A46" s="2" t="str">
        <x:v>Quantity basis: https://foodbuyingguide.fns.usda.gov/Appendix/ResourceAppendixA</x:v>
      </x:c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</x:row>
    <x:row r="47" ht="25" customHeight="1">
      <x:c r="A47" s="2" t="str">
        <x:v>Template: https://marji.co/tools/recipe-costing-template</x:v>
      </x:c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</x:row>
    <x:row r="48" ht="25" customHeight="1">
      <x:c r="A48" s="2" t="str">
        <x:v>Free to reuse under CC BY 4.0. Sample figures are illustrative.</x:v>
      </x:c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</x:row>
  </x:sheetData>
  <x:conditionalFormatting sqref="M15:M34">
    <x:cfRule type="containsText" dxfId="1" priority="1" operator="containsText" text="Incomplete"/>
  </x:conditionalFormatting>
  <x:dataValidations count="4">
    <x:dataValidation type="list" sqref="D15:D34">
      <x:formula1>"lb,oz,g,kg,dozen,each,gal,qt,pt,cup,fl oz,tbsp,tsp,l,ml,case,bunch"</x:formula1>
    </x:dataValidation>
    <x:dataValidation type="list" sqref="I15:I34">
      <x:formula1>"Unreviewed,Reviewed"</x:formula1>
    </x:dataValidation>
    <x:dataValidation type="list" sqref="N15:N34">
      <x:formula1>"Purchased,Usable"</x:formula1>
    </x:dataValidation>
    <x:dataValidation type="list" sqref="B5">
      <x:formula1>"No,Yes"</x:formula1>
    </x:dataValidation>
  </x:dataValidations>
  <x:pageMargins left="0.7" right="0.7" top="0.75" bottom="0.75" header="0.3" footer="0.3"/>
</x:worksheet>
</file>